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H36" i="1"/>
  <c r="L36" s="1"/>
  <c r="H37"/>
  <c r="L37" s="1"/>
  <c r="H38"/>
  <c r="M38" s="1"/>
  <c r="H39"/>
  <c r="L39" s="1"/>
  <c r="H40"/>
  <c r="L40" s="1"/>
  <c r="H41"/>
  <c r="M41" s="1"/>
  <c r="H42"/>
  <c r="M42" s="1"/>
  <c r="H43"/>
  <c r="M43" s="1"/>
  <c r="H44"/>
  <c r="L44" s="1"/>
  <c r="H45"/>
  <c r="M45" s="1"/>
  <c r="H46"/>
  <c r="L46" s="1"/>
  <c r="L38"/>
  <c r="E48"/>
  <c r="H20"/>
  <c r="L20" s="1"/>
  <c r="H26"/>
  <c r="M26" s="1"/>
  <c r="H8"/>
  <c r="L8" s="1"/>
  <c r="H9"/>
  <c r="M9" s="1"/>
  <c r="H10"/>
  <c r="L10" s="1"/>
  <c r="H11"/>
  <c r="L11" s="1"/>
  <c r="H12"/>
  <c r="L12" s="1"/>
  <c r="H13"/>
  <c r="M13" s="1"/>
  <c r="H14"/>
  <c r="L14" s="1"/>
  <c r="H15"/>
  <c r="L15" s="1"/>
  <c r="H16"/>
  <c r="L16" s="1"/>
  <c r="H17"/>
  <c r="M17" s="1"/>
  <c r="H18"/>
  <c r="L18" s="1"/>
  <c r="H19"/>
  <c r="L19" s="1"/>
  <c r="H21"/>
  <c r="M21" s="1"/>
  <c r="H22"/>
  <c r="L22" s="1"/>
  <c r="H23"/>
  <c r="L23" s="1"/>
  <c r="H24"/>
  <c r="L24" s="1"/>
  <c r="H25"/>
  <c r="M25" s="1"/>
  <c r="H27"/>
  <c r="L27" s="1"/>
  <c r="H28"/>
  <c r="L28" s="1"/>
  <c r="H29"/>
  <c r="L29" s="1"/>
  <c r="H30"/>
  <c r="M30" s="1"/>
  <c r="H31"/>
  <c r="L31" s="1"/>
  <c r="H32"/>
  <c r="L32" s="1"/>
  <c r="H33"/>
  <c r="L33" s="1"/>
  <c r="H34"/>
  <c r="M34" s="1"/>
  <c r="H35"/>
  <c r="L35" s="1"/>
  <c r="H7"/>
  <c r="M7" s="1"/>
  <c r="M40" l="1"/>
  <c r="L45"/>
  <c r="M37"/>
  <c r="M46"/>
  <c r="M44"/>
  <c r="L42"/>
  <c r="L43"/>
  <c r="M39"/>
  <c r="L41"/>
  <c r="M36"/>
  <c r="M27"/>
  <c r="L21"/>
  <c r="M15"/>
  <c r="L34"/>
  <c r="M35"/>
  <c r="M28"/>
  <c r="L26"/>
  <c r="M32"/>
  <c r="M22"/>
  <c r="M11"/>
  <c r="M18"/>
  <c r="M31"/>
  <c r="M19"/>
  <c r="L30"/>
  <c r="L25"/>
  <c r="M23"/>
  <c r="M14"/>
  <c r="L17"/>
  <c r="L13"/>
  <c r="M10"/>
  <c r="L9"/>
  <c r="M33"/>
  <c r="M29"/>
  <c r="M24"/>
  <c r="M20"/>
  <c r="M16"/>
  <c r="M12"/>
  <c r="M8"/>
  <c r="L7"/>
  <c r="M48" l="1"/>
  <c r="F51" s="1"/>
</calcChain>
</file>

<file path=xl/sharedStrings.xml><?xml version="1.0" encoding="utf-8"?>
<sst xmlns="http://schemas.openxmlformats.org/spreadsheetml/2006/main" count="124" uniqueCount="104">
  <si>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</si>
  <si>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</si>
  <si>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</si>
  <si>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</si>
  <si>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</si>
  <si>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</si>
  <si>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</si>
  <si>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</si>
  <si>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</si>
  <si>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</si>
  <si>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</si>
  <si>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</si>
  <si>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</si>
  <si>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</si>
  <si>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</si>
  <si>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</si>
  <si>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</si>
  <si>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</si>
  <si>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</si>
  <si>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</si>
  <si>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2° trimestre 2020 - periodo dal 01/04/2021 al 30/06/2021</t>
  </si>
  <si>
    <t>5326 del 31/03/2021</t>
  </si>
  <si>
    <t>3/326</t>
  </si>
  <si>
    <t>ENTER SRL</t>
  </si>
  <si>
    <t>5327 del 31/03/2021</t>
  </si>
  <si>
    <t>3/328</t>
  </si>
  <si>
    <t>5330 del 01/04/2021</t>
  </si>
  <si>
    <t>POSTE ITALIANE</t>
  </si>
  <si>
    <t>5388 del 03/04/2021</t>
  </si>
  <si>
    <t>45/PA2021</t>
  </si>
  <si>
    <t>BBM</t>
  </si>
  <si>
    <t>5441 del 07/04/2021</t>
  </si>
  <si>
    <t>558/FE</t>
  </si>
  <si>
    <t>KRATOS</t>
  </si>
  <si>
    <t>5480 del 08/04/2021</t>
  </si>
  <si>
    <t>9/2021-6</t>
  </si>
  <si>
    <t>Vignola Patrimonio srl</t>
  </si>
  <si>
    <t>5879 del 14/04/2021</t>
  </si>
  <si>
    <t>24/PA</t>
  </si>
  <si>
    <t>Sola Oscar</t>
  </si>
  <si>
    <t>6216 del 21/04/2021</t>
  </si>
  <si>
    <t>V3-9759</t>
  </si>
  <si>
    <t>BORGIONE CENTRO DIDATTICO</t>
  </si>
  <si>
    <t>6217 del 21/04/2021</t>
  </si>
  <si>
    <t>GE.VEN.IT srl</t>
  </si>
  <si>
    <t>4-45</t>
  </si>
  <si>
    <t>6348 del 23/04/2021</t>
  </si>
  <si>
    <t>6421 del 24/04/2021</t>
  </si>
  <si>
    <t>6424 del 24/04/2021</t>
  </si>
  <si>
    <t>20214E12045</t>
  </si>
  <si>
    <t>GRUPPO SPAGGIARI</t>
  </si>
  <si>
    <t>6426 del 24/04/2021</t>
  </si>
  <si>
    <t>20214E12048</t>
  </si>
  <si>
    <t>6428 del 24/04/2021</t>
  </si>
  <si>
    <t>20214E12050</t>
  </si>
  <si>
    <t>6637 del 29/04/2021</t>
  </si>
  <si>
    <t>Cartoleria Aladdin</t>
  </si>
  <si>
    <t>6638 del 29/04/2021</t>
  </si>
  <si>
    <t>7138 del 08/05/2021</t>
  </si>
  <si>
    <t>295/P/21</t>
  </si>
  <si>
    <t>PIXARTPRINTING</t>
  </si>
  <si>
    <t>7484 del 14/05/2021</t>
  </si>
  <si>
    <t>40/PA2021</t>
  </si>
  <si>
    <t>7542 del 17/05/2021</t>
  </si>
  <si>
    <t>FATTPA 14_21</t>
  </si>
  <si>
    <t>BUCCHERI GIUSEPPE</t>
  </si>
  <si>
    <t>7699 del 19/05/2021</t>
  </si>
  <si>
    <t xml:space="preserve">286/00 </t>
  </si>
  <si>
    <t>GLOBAL EXPRESS SRL</t>
  </si>
  <si>
    <t>7778 del 20/05/2021</t>
  </si>
  <si>
    <t>415PA</t>
  </si>
  <si>
    <t>AUXILIA S.A.S.</t>
  </si>
  <si>
    <t>8007 del 25/05/2021</t>
  </si>
  <si>
    <t>8745 del 07/06/2021</t>
  </si>
  <si>
    <t>48/PA</t>
  </si>
  <si>
    <t>AITEC</t>
  </si>
  <si>
    <t>8747 del 07/06/2021</t>
  </si>
  <si>
    <t>8888 del 09/06/2021</t>
  </si>
  <si>
    <t>8891 del 09/06/2021</t>
  </si>
  <si>
    <t>8895 del 09/06/2021</t>
  </si>
  <si>
    <t>8896 del 09/06/2021</t>
  </si>
  <si>
    <t>8917 del 09/06/2021</t>
  </si>
  <si>
    <t>SLIDE snc</t>
  </si>
  <si>
    <t>8956 del 09/06/2021</t>
  </si>
  <si>
    <t>8957 del 09/06/2021</t>
  </si>
  <si>
    <t>8959 del 09/06/2021</t>
  </si>
  <si>
    <t>8967 del 10/06/2021</t>
  </si>
  <si>
    <t>9324 del 15/06/2021</t>
  </si>
  <si>
    <t>04 98</t>
  </si>
  <si>
    <t>9385 del 16/06/2021</t>
  </si>
  <si>
    <t>31-21</t>
  </si>
  <si>
    <t>Castello di carta snc</t>
  </si>
  <si>
    <t>9523 del 18/06/2021</t>
  </si>
  <si>
    <t>9528 del 19/06/2021</t>
  </si>
  <si>
    <t>21VF+03450</t>
  </si>
  <si>
    <t>ITALCHIM SRL</t>
  </si>
  <si>
    <t>9839 del 26/06/2021</t>
  </si>
  <si>
    <t>1021162920</t>
  </si>
  <si>
    <t>9840 del 26/06/2021</t>
  </si>
  <si>
    <t>731A</t>
  </si>
  <si>
    <t>LOW COST SERVICE SRL</t>
  </si>
  <si>
    <t>9928 del 29/06/2021</t>
  </si>
  <si>
    <t xml:space="preserve">5PA - 2021 </t>
  </si>
  <si>
    <t>Circolo Musicale Bononcini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</si>
</sst>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9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1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42" zoomScaleNormal="100" workbookViewId="0">
      <selection activeCell="F65" sqref="F65"/>
    </sheetView>
  </sheetViews>
  <sheetFormatPr defaultRowHeight="15"/>
  <cols>
    <col min="1" max="1" width="9.85546875" style="1" customWidth="1"/>
    <col min="2" max="2" width="8.710937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95" customHeight="1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95" customHeight="1">
      <c r="A3" s="14"/>
      <c r="B3" s="14"/>
      <c r="C3" s="14"/>
      <c r="D3" s="14"/>
      <c r="E3" s="14"/>
      <c r="F3" s="14"/>
      <c r="G3" s="34" t="s">
        <v>20</v>
      </c>
      <c r="H3" s="14"/>
      <c r="I3" s="14"/>
      <c r="J3" s="14"/>
      <c r="K3" s="14"/>
      <c r="L3" s="14"/>
      <c r="M3" s="14"/>
    </row>
    <row r="4" spans="1:13" ht="18.95" customHeight="1">
      <c r="A4" s="10"/>
      <c r="B4" s="10"/>
      <c r="C4" s="10"/>
      <c r="D4" s="10"/>
      <c r="E4" s="14"/>
      <c r="F4" s="10"/>
      <c r="G4" s="10"/>
      <c r="H4" s="10"/>
      <c r="I4" s="14"/>
      <c r="J4" s="14"/>
      <c r="K4" s="14"/>
      <c r="L4" s="14"/>
      <c r="M4" s="10"/>
    </row>
    <row r="5" spans="1:13">
      <c r="F5" s="51" t="s">
        <v>12</v>
      </c>
      <c r="G5" s="51"/>
      <c r="H5" s="51"/>
      <c r="I5" s="51" t="s">
        <v>13</v>
      </c>
      <c r="J5" s="51"/>
      <c r="K5" s="51"/>
      <c r="L5" s="19"/>
    </row>
    <row r="6" spans="1:13" ht="4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17" t="s">
        <v>9</v>
      </c>
      <c r="G6" s="18" t="s">
        <v>10</v>
      </c>
      <c r="H6" s="20" t="s">
        <v>14</v>
      </c>
      <c r="I6" s="21" t="s">
        <v>15</v>
      </c>
      <c r="J6" s="21" t="s">
        <v>16</v>
      </c>
      <c r="K6" s="21" t="s">
        <v>18</v>
      </c>
      <c r="L6" s="21" t="s">
        <v>17</v>
      </c>
      <c r="M6" s="21" t="s">
        <v>11</v>
      </c>
    </row>
    <row r="7" spans="1:13" ht="30" customHeight="1">
      <c r="A7" s="2" t="s">
        <v>21</v>
      </c>
      <c r="B7" s="2" t="s">
        <v>22</v>
      </c>
      <c r="C7" s="8">
        <v>44286</v>
      </c>
      <c r="D7" s="3" t="s">
        <v>23</v>
      </c>
      <c r="E7" s="6">
        <v>1127.51</v>
      </c>
      <c r="F7" s="8">
        <v>44347</v>
      </c>
      <c r="G7" s="13">
        <v>44287</v>
      </c>
      <c r="H7" s="15">
        <f>SUM(G7-F7)</f>
        <v>-60</v>
      </c>
      <c r="I7" s="15"/>
      <c r="J7" s="29"/>
      <c r="K7" s="15">
        <v>0</v>
      </c>
      <c r="L7" s="15">
        <f>SUM(H7-K7)</f>
        <v>-60</v>
      </c>
      <c r="M7" s="16">
        <f t="shared" ref="M7:M46" si="0">SUM(E7*H7)</f>
        <v>-67650.600000000006</v>
      </c>
    </row>
    <row r="8" spans="1:13" ht="30" customHeight="1">
      <c r="A8" s="2" t="s">
        <v>24</v>
      </c>
      <c r="B8" s="2" t="s">
        <v>25</v>
      </c>
      <c r="C8" s="8">
        <v>44286</v>
      </c>
      <c r="D8" s="3" t="s">
        <v>23</v>
      </c>
      <c r="E8" s="6">
        <v>472.12</v>
      </c>
      <c r="F8" s="8">
        <v>44347</v>
      </c>
      <c r="G8" s="13">
        <v>44287</v>
      </c>
      <c r="H8" s="15">
        <f t="shared" ref="H8:H46" si="1">SUM(G8-F8)</f>
        <v>-60</v>
      </c>
      <c r="I8" s="15"/>
      <c r="J8" s="29"/>
      <c r="K8" s="15">
        <v>0</v>
      </c>
      <c r="L8" s="15">
        <f t="shared" ref="L8:L46" si="2">SUM(H8-K8)</f>
        <v>-60</v>
      </c>
      <c r="M8" s="16">
        <f t="shared" si="0"/>
        <v>-28327.200000000001</v>
      </c>
    </row>
    <row r="9" spans="1:13" ht="30" customHeight="1">
      <c r="A9" s="2" t="s">
        <v>26</v>
      </c>
      <c r="B9" s="31">
        <v>1021079238</v>
      </c>
      <c r="C9" s="8">
        <v>44286</v>
      </c>
      <c r="D9" s="3" t="s">
        <v>27</v>
      </c>
      <c r="E9" s="6">
        <v>10.64</v>
      </c>
      <c r="F9" s="8">
        <v>44317</v>
      </c>
      <c r="G9" s="13">
        <v>44287</v>
      </c>
      <c r="H9" s="15">
        <f t="shared" si="1"/>
        <v>-30</v>
      </c>
      <c r="I9" s="15"/>
      <c r="J9" s="29"/>
      <c r="K9" s="15">
        <v>0</v>
      </c>
      <c r="L9" s="15">
        <f t="shared" si="2"/>
        <v>-30</v>
      </c>
      <c r="M9" s="16">
        <f t="shared" si="0"/>
        <v>-319.20000000000005</v>
      </c>
    </row>
    <row r="10" spans="1:13" ht="30" customHeight="1">
      <c r="A10" s="2" t="s">
        <v>28</v>
      </c>
      <c r="B10" s="35" t="s">
        <v>29</v>
      </c>
      <c r="C10" s="8">
        <v>44286</v>
      </c>
      <c r="D10" s="3" t="s">
        <v>30</v>
      </c>
      <c r="E10" s="6">
        <v>1140</v>
      </c>
      <c r="F10" s="8">
        <v>44318</v>
      </c>
      <c r="G10" s="13">
        <v>44294</v>
      </c>
      <c r="H10" s="15">
        <f t="shared" si="1"/>
        <v>-24</v>
      </c>
      <c r="I10" s="15"/>
      <c r="J10" s="29"/>
      <c r="K10" s="15">
        <v>0</v>
      </c>
      <c r="L10" s="15">
        <f t="shared" si="2"/>
        <v>-24</v>
      </c>
      <c r="M10" s="16">
        <f t="shared" si="0"/>
        <v>-27360</v>
      </c>
    </row>
    <row r="11" spans="1:13" ht="30" customHeight="1">
      <c r="A11" s="2" t="s">
        <v>31</v>
      </c>
      <c r="B11" s="2" t="s">
        <v>32</v>
      </c>
      <c r="C11" s="8">
        <v>44286</v>
      </c>
      <c r="D11" s="3" t="s">
        <v>33</v>
      </c>
      <c r="E11" s="6">
        <v>594.97</v>
      </c>
      <c r="F11" s="8">
        <v>44377</v>
      </c>
      <c r="G11" s="13">
        <v>44294</v>
      </c>
      <c r="H11" s="15">
        <f t="shared" si="1"/>
        <v>-83</v>
      </c>
      <c r="I11" s="15"/>
      <c r="J11" s="29"/>
      <c r="K11" s="15">
        <v>0</v>
      </c>
      <c r="L11" s="15">
        <f t="shared" si="2"/>
        <v>-83</v>
      </c>
      <c r="M11" s="16">
        <f t="shared" si="0"/>
        <v>-49382.51</v>
      </c>
    </row>
    <row r="12" spans="1:13" ht="30" customHeight="1">
      <c r="A12" s="2" t="s">
        <v>34</v>
      </c>
      <c r="B12" s="2" t="s">
        <v>35</v>
      </c>
      <c r="C12" s="8">
        <v>44286</v>
      </c>
      <c r="D12" s="3" t="s">
        <v>36</v>
      </c>
      <c r="E12" s="6">
        <v>1128.8499999999999</v>
      </c>
      <c r="F12" s="8">
        <v>44323</v>
      </c>
      <c r="G12" s="13">
        <v>44294</v>
      </c>
      <c r="H12" s="15">
        <f t="shared" si="1"/>
        <v>-29</v>
      </c>
      <c r="I12" s="15"/>
      <c r="J12" s="29"/>
      <c r="K12" s="15">
        <v>0</v>
      </c>
      <c r="L12" s="15">
        <f t="shared" si="2"/>
        <v>-29</v>
      </c>
      <c r="M12" s="16">
        <f t="shared" si="0"/>
        <v>-32736.649999999998</v>
      </c>
    </row>
    <row r="13" spans="1:13" ht="30" customHeight="1">
      <c r="A13" s="2" t="s">
        <v>37</v>
      </c>
      <c r="B13" s="27" t="s">
        <v>38</v>
      </c>
      <c r="C13" s="8">
        <v>44286</v>
      </c>
      <c r="D13" s="3" t="s">
        <v>39</v>
      </c>
      <c r="E13" s="6">
        <v>1763.26</v>
      </c>
      <c r="F13" s="8">
        <v>44329</v>
      </c>
      <c r="G13" s="13">
        <v>44313</v>
      </c>
      <c r="H13" s="15">
        <f t="shared" si="1"/>
        <v>-16</v>
      </c>
      <c r="I13" s="15"/>
      <c r="J13" s="13"/>
      <c r="K13" s="15">
        <v>0</v>
      </c>
      <c r="L13" s="15">
        <f t="shared" si="2"/>
        <v>-16</v>
      </c>
      <c r="M13" s="16">
        <f t="shared" si="0"/>
        <v>-28212.16</v>
      </c>
    </row>
    <row r="14" spans="1:13" ht="30" customHeight="1">
      <c r="A14" s="2" t="s">
        <v>40</v>
      </c>
      <c r="B14" s="2" t="s">
        <v>41</v>
      </c>
      <c r="C14" s="8">
        <v>44302</v>
      </c>
      <c r="D14" s="3" t="s">
        <v>42</v>
      </c>
      <c r="E14" s="6">
        <v>69.98</v>
      </c>
      <c r="F14" s="8">
        <v>44335</v>
      </c>
      <c r="G14" s="13">
        <v>44313</v>
      </c>
      <c r="H14" s="15">
        <f t="shared" si="1"/>
        <v>-22</v>
      </c>
      <c r="I14" s="15"/>
      <c r="J14" s="13"/>
      <c r="K14" s="15">
        <v>0</v>
      </c>
      <c r="L14" s="15">
        <f t="shared" si="2"/>
        <v>-22</v>
      </c>
      <c r="M14" s="16">
        <f t="shared" si="0"/>
        <v>-1539.5600000000002</v>
      </c>
    </row>
    <row r="15" spans="1:13" ht="30" customHeight="1">
      <c r="A15" s="2" t="s">
        <v>43</v>
      </c>
      <c r="B15" s="36" t="s">
        <v>45</v>
      </c>
      <c r="C15" s="8">
        <v>44294</v>
      </c>
      <c r="D15" s="3" t="s">
        <v>44</v>
      </c>
      <c r="E15" s="6">
        <v>18930.89</v>
      </c>
      <c r="F15" s="8">
        <v>44336</v>
      </c>
      <c r="G15" s="13">
        <v>44313</v>
      </c>
      <c r="H15" s="15">
        <f t="shared" si="1"/>
        <v>-23</v>
      </c>
      <c r="I15" s="15"/>
      <c r="J15" s="13"/>
      <c r="K15" s="15">
        <v>0</v>
      </c>
      <c r="L15" s="15">
        <f t="shared" si="2"/>
        <v>-23</v>
      </c>
      <c r="M15" s="16">
        <f t="shared" si="0"/>
        <v>-435410.47</v>
      </c>
    </row>
    <row r="16" spans="1:13" ht="30" customHeight="1">
      <c r="A16" s="2" t="s">
        <v>46</v>
      </c>
      <c r="B16" s="37">
        <v>3210249696</v>
      </c>
      <c r="C16" s="8">
        <v>44307</v>
      </c>
      <c r="D16" s="3" t="s">
        <v>27</v>
      </c>
      <c r="E16" s="6">
        <v>71.599999999999994</v>
      </c>
      <c r="F16" s="8">
        <v>44337</v>
      </c>
      <c r="G16" s="13">
        <v>44313</v>
      </c>
      <c r="H16" s="15">
        <f t="shared" si="1"/>
        <v>-24</v>
      </c>
      <c r="I16" s="15"/>
      <c r="J16" s="13"/>
      <c r="K16" s="15">
        <v>0</v>
      </c>
      <c r="L16" s="15">
        <f t="shared" si="2"/>
        <v>-24</v>
      </c>
      <c r="M16" s="16">
        <f t="shared" si="0"/>
        <v>-1718.3999999999999</v>
      </c>
    </row>
    <row r="17" spans="1:13" ht="30" customHeight="1">
      <c r="A17" s="2" t="s">
        <v>47</v>
      </c>
      <c r="B17" s="2">
        <v>1021102642</v>
      </c>
      <c r="C17" s="8">
        <v>44309</v>
      </c>
      <c r="D17" s="3" t="s">
        <v>27</v>
      </c>
      <c r="E17" s="6">
        <v>42.39</v>
      </c>
      <c r="F17" s="8">
        <v>44339</v>
      </c>
      <c r="G17" s="13">
        <v>44313</v>
      </c>
      <c r="H17" s="15">
        <f t="shared" si="1"/>
        <v>-26</v>
      </c>
      <c r="I17" s="15"/>
      <c r="J17" s="13"/>
      <c r="K17" s="15">
        <v>0</v>
      </c>
      <c r="L17" s="15">
        <f t="shared" si="2"/>
        <v>-26</v>
      </c>
      <c r="M17" s="16">
        <f t="shared" si="0"/>
        <v>-1102.1400000000001</v>
      </c>
    </row>
    <row r="18" spans="1:13" ht="30" customHeight="1">
      <c r="A18" s="2" t="s">
        <v>48</v>
      </c>
      <c r="B18" s="27" t="s">
        <v>49</v>
      </c>
      <c r="C18" s="8">
        <v>44305</v>
      </c>
      <c r="D18" s="3" t="s">
        <v>50</v>
      </c>
      <c r="E18" s="6">
        <v>564.6</v>
      </c>
      <c r="F18" s="8">
        <v>44339</v>
      </c>
      <c r="G18" s="13">
        <v>44313</v>
      </c>
      <c r="H18" s="15">
        <f t="shared" si="1"/>
        <v>-26</v>
      </c>
      <c r="I18" s="15"/>
      <c r="J18" s="13"/>
      <c r="K18" s="15">
        <v>0</v>
      </c>
      <c r="L18" s="15">
        <f t="shared" si="2"/>
        <v>-26</v>
      </c>
      <c r="M18" s="16">
        <f t="shared" si="0"/>
        <v>-14679.6</v>
      </c>
    </row>
    <row r="19" spans="1:13" ht="30" customHeight="1">
      <c r="A19" s="2" t="s">
        <v>51</v>
      </c>
      <c r="B19" s="35" t="s">
        <v>52</v>
      </c>
      <c r="C19" s="8">
        <v>44305</v>
      </c>
      <c r="D19" s="3" t="s">
        <v>50</v>
      </c>
      <c r="E19" s="6">
        <v>564.6</v>
      </c>
      <c r="F19" s="8">
        <v>44339</v>
      </c>
      <c r="G19" s="13">
        <v>44313</v>
      </c>
      <c r="H19" s="15">
        <f t="shared" si="1"/>
        <v>-26</v>
      </c>
      <c r="I19" s="15"/>
      <c r="J19" s="13"/>
      <c r="K19" s="15">
        <v>0</v>
      </c>
      <c r="L19" s="15">
        <f t="shared" si="2"/>
        <v>-26</v>
      </c>
      <c r="M19" s="16">
        <f t="shared" si="0"/>
        <v>-14679.6</v>
      </c>
    </row>
    <row r="20" spans="1:13" ht="30" customHeight="1">
      <c r="A20" s="2" t="s">
        <v>53</v>
      </c>
      <c r="B20" s="35" t="s">
        <v>54</v>
      </c>
      <c r="C20" s="8">
        <v>44305</v>
      </c>
      <c r="D20" s="3" t="s">
        <v>50</v>
      </c>
      <c r="E20" s="6">
        <v>564.6</v>
      </c>
      <c r="F20" s="8">
        <v>44339</v>
      </c>
      <c r="G20" s="13">
        <v>44313</v>
      </c>
      <c r="H20" s="15">
        <f t="shared" si="1"/>
        <v>-26</v>
      </c>
      <c r="I20" s="15"/>
      <c r="J20" s="13"/>
      <c r="K20" s="15">
        <v>0</v>
      </c>
      <c r="L20" s="15">
        <f t="shared" si="2"/>
        <v>-26</v>
      </c>
      <c r="M20" s="16">
        <f t="shared" si="0"/>
        <v>-14679.6</v>
      </c>
    </row>
    <row r="21" spans="1:13" ht="30" customHeight="1">
      <c r="A21" s="2" t="s">
        <v>55</v>
      </c>
      <c r="B21" s="32">
        <v>2</v>
      </c>
      <c r="C21" s="8">
        <v>44314</v>
      </c>
      <c r="D21" s="3" t="s">
        <v>56</v>
      </c>
      <c r="E21" s="6">
        <v>748</v>
      </c>
      <c r="F21" s="8">
        <v>44344</v>
      </c>
      <c r="G21" s="13">
        <v>44316</v>
      </c>
      <c r="H21" s="15">
        <f t="shared" si="1"/>
        <v>-28</v>
      </c>
      <c r="I21" s="15"/>
      <c r="J21" s="13"/>
      <c r="K21" s="15">
        <v>0</v>
      </c>
      <c r="L21" s="15">
        <f t="shared" si="2"/>
        <v>-28</v>
      </c>
      <c r="M21" s="16">
        <f t="shared" si="0"/>
        <v>-20944</v>
      </c>
    </row>
    <row r="22" spans="1:13" ht="30" customHeight="1">
      <c r="A22" s="2" t="s">
        <v>57</v>
      </c>
      <c r="B22" s="32">
        <v>3</v>
      </c>
      <c r="C22" s="8">
        <v>44314</v>
      </c>
      <c r="D22" s="3" t="s">
        <v>56</v>
      </c>
      <c r="E22" s="6">
        <v>394</v>
      </c>
      <c r="F22" s="8">
        <v>44344</v>
      </c>
      <c r="G22" s="13">
        <v>44316</v>
      </c>
      <c r="H22" s="15">
        <f t="shared" si="1"/>
        <v>-28</v>
      </c>
      <c r="I22" s="15"/>
      <c r="J22" s="15"/>
      <c r="K22" s="15">
        <v>0</v>
      </c>
      <c r="L22" s="15">
        <f t="shared" si="2"/>
        <v>-28</v>
      </c>
      <c r="M22" s="16">
        <f t="shared" si="0"/>
        <v>-11032</v>
      </c>
    </row>
    <row r="23" spans="1:13" ht="30" customHeight="1">
      <c r="A23" s="2" t="s">
        <v>58</v>
      </c>
      <c r="B23" s="32" t="s">
        <v>59</v>
      </c>
      <c r="C23" s="8">
        <v>44315</v>
      </c>
      <c r="D23" s="3" t="s">
        <v>60</v>
      </c>
      <c r="E23" s="6">
        <v>453.16</v>
      </c>
      <c r="F23" s="8">
        <v>44354</v>
      </c>
      <c r="G23" s="13">
        <v>44329</v>
      </c>
      <c r="H23" s="15">
        <f t="shared" si="1"/>
        <v>-25</v>
      </c>
      <c r="I23" s="15"/>
      <c r="J23" s="15"/>
      <c r="K23" s="15">
        <v>0</v>
      </c>
      <c r="L23" s="15">
        <f t="shared" si="2"/>
        <v>-25</v>
      </c>
      <c r="M23" s="16">
        <f t="shared" si="0"/>
        <v>-11329</v>
      </c>
    </row>
    <row r="24" spans="1:13" ht="30" customHeight="1">
      <c r="A24" s="2" t="s">
        <v>61</v>
      </c>
      <c r="B24" s="27" t="s">
        <v>62</v>
      </c>
      <c r="C24" s="8">
        <v>44328</v>
      </c>
      <c r="D24" s="3" t="s">
        <v>30</v>
      </c>
      <c r="E24" s="6">
        <v>374.9</v>
      </c>
      <c r="F24" s="8">
        <v>44360</v>
      </c>
      <c r="G24" s="13">
        <v>44337</v>
      </c>
      <c r="H24" s="15">
        <f t="shared" si="1"/>
        <v>-23</v>
      </c>
      <c r="I24" s="15"/>
      <c r="J24" s="15"/>
      <c r="K24" s="15">
        <v>0</v>
      </c>
      <c r="L24" s="15">
        <f t="shared" si="2"/>
        <v>-23</v>
      </c>
      <c r="M24" s="16">
        <f t="shared" si="0"/>
        <v>-8622.6999999999989</v>
      </c>
    </row>
    <row r="25" spans="1:13" ht="30" customHeight="1">
      <c r="A25" s="2" t="s">
        <v>63</v>
      </c>
      <c r="B25" s="38" t="s">
        <v>64</v>
      </c>
      <c r="C25" s="8">
        <v>44331</v>
      </c>
      <c r="D25" s="3" t="s">
        <v>65</v>
      </c>
      <c r="E25" s="6">
        <v>679.04</v>
      </c>
      <c r="F25" s="8">
        <v>44362</v>
      </c>
      <c r="G25" s="13">
        <v>44337</v>
      </c>
      <c r="H25" s="15">
        <f t="shared" si="1"/>
        <v>-25</v>
      </c>
      <c r="I25" s="15"/>
      <c r="J25" s="15"/>
      <c r="K25" s="15">
        <v>0</v>
      </c>
      <c r="L25" s="15">
        <f t="shared" si="2"/>
        <v>-25</v>
      </c>
      <c r="M25" s="16">
        <f t="shared" si="0"/>
        <v>-16976</v>
      </c>
    </row>
    <row r="26" spans="1:13" ht="30" customHeight="1">
      <c r="A26" s="2" t="s">
        <v>66</v>
      </c>
      <c r="B26" s="27" t="s">
        <v>67</v>
      </c>
      <c r="C26" s="8">
        <v>44334</v>
      </c>
      <c r="D26" s="3" t="s">
        <v>68</v>
      </c>
      <c r="E26" s="6">
        <v>432</v>
      </c>
      <c r="F26" s="8">
        <v>44365</v>
      </c>
      <c r="G26" s="13">
        <v>44337</v>
      </c>
      <c r="H26" s="24">
        <f t="shared" si="1"/>
        <v>-28</v>
      </c>
      <c r="I26" s="15"/>
      <c r="J26" s="15"/>
      <c r="K26" s="15">
        <v>0</v>
      </c>
      <c r="L26" s="24">
        <f t="shared" si="2"/>
        <v>-28</v>
      </c>
      <c r="M26" s="25">
        <f t="shared" si="0"/>
        <v>-12096</v>
      </c>
    </row>
    <row r="27" spans="1:13" ht="30" customHeight="1">
      <c r="A27" s="2" t="s">
        <v>69</v>
      </c>
      <c r="B27" s="27" t="s">
        <v>70</v>
      </c>
      <c r="C27" s="8">
        <v>44335</v>
      </c>
      <c r="D27" s="3" t="s">
        <v>71</v>
      </c>
      <c r="E27" s="6">
        <v>138.5</v>
      </c>
      <c r="F27" s="8">
        <v>44365</v>
      </c>
      <c r="G27" s="13">
        <v>44337</v>
      </c>
      <c r="H27" s="15">
        <f t="shared" si="1"/>
        <v>-28</v>
      </c>
      <c r="I27" s="15"/>
      <c r="J27" s="15"/>
      <c r="K27" s="15">
        <v>0</v>
      </c>
      <c r="L27" s="15">
        <f t="shared" si="2"/>
        <v>-28</v>
      </c>
      <c r="M27" s="16">
        <f t="shared" si="0"/>
        <v>-3878</v>
      </c>
    </row>
    <row r="28" spans="1:13" ht="30" customHeight="1">
      <c r="A28" s="2" t="s">
        <v>72</v>
      </c>
      <c r="B28" s="28">
        <v>4</v>
      </c>
      <c r="C28" s="8">
        <v>44340</v>
      </c>
      <c r="D28" s="3" t="s">
        <v>56</v>
      </c>
      <c r="E28" s="6">
        <v>938</v>
      </c>
      <c r="F28" s="8">
        <v>44370</v>
      </c>
      <c r="G28" s="13">
        <v>44348</v>
      </c>
      <c r="H28" s="15">
        <f t="shared" si="1"/>
        <v>-22</v>
      </c>
      <c r="I28" s="15"/>
      <c r="J28" s="15"/>
      <c r="K28" s="15">
        <v>0</v>
      </c>
      <c r="L28" s="15">
        <f t="shared" si="2"/>
        <v>-22</v>
      </c>
      <c r="M28" s="16">
        <f t="shared" si="0"/>
        <v>-20636</v>
      </c>
    </row>
    <row r="29" spans="1:13" ht="30" customHeight="1">
      <c r="A29" s="39" t="s">
        <v>73</v>
      </c>
      <c r="B29" s="40" t="s">
        <v>74</v>
      </c>
      <c r="C29" s="41">
        <v>44347</v>
      </c>
      <c r="D29" s="42" t="s">
        <v>75</v>
      </c>
      <c r="E29" s="6">
        <v>340</v>
      </c>
      <c r="F29" s="41">
        <v>44378</v>
      </c>
      <c r="G29" s="13">
        <v>44355</v>
      </c>
      <c r="H29" s="15">
        <f t="shared" si="1"/>
        <v>-23</v>
      </c>
      <c r="I29" s="15"/>
      <c r="J29" s="15"/>
      <c r="K29" s="15">
        <v>0</v>
      </c>
      <c r="L29" s="15">
        <f t="shared" si="2"/>
        <v>-23</v>
      </c>
      <c r="M29" s="16">
        <f t="shared" si="0"/>
        <v>-7820</v>
      </c>
    </row>
    <row r="30" spans="1:13" ht="30" customHeight="1">
      <c r="A30" s="2" t="s">
        <v>76</v>
      </c>
      <c r="B30" s="33">
        <v>1021139455</v>
      </c>
      <c r="C30" s="8">
        <v>44350</v>
      </c>
      <c r="D30" s="3" t="s">
        <v>27</v>
      </c>
      <c r="E30" s="6">
        <v>39.909999999999997</v>
      </c>
      <c r="F30" s="8">
        <v>44381</v>
      </c>
      <c r="G30" s="13">
        <v>44362</v>
      </c>
      <c r="H30" s="15">
        <f t="shared" si="1"/>
        <v>-19</v>
      </c>
      <c r="I30" s="15"/>
      <c r="J30" s="15"/>
      <c r="K30" s="15">
        <v>0</v>
      </c>
      <c r="L30" s="15">
        <f t="shared" si="2"/>
        <v>-19</v>
      </c>
      <c r="M30" s="16">
        <f t="shared" si="0"/>
        <v>-758.29</v>
      </c>
    </row>
    <row r="31" spans="1:13" ht="30" customHeight="1">
      <c r="A31" s="2" t="s">
        <v>77</v>
      </c>
      <c r="B31" s="2">
        <v>5</v>
      </c>
      <c r="C31" s="8">
        <v>44354</v>
      </c>
      <c r="D31" s="3" t="s">
        <v>56</v>
      </c>
      <c r="E31" s="6">
        <v>1243</v>
      </c>
      <c r="F31" s="8">
        <v>44385</v>
      </c>
      <c r="G31" s="13">
        <v>44357</v>
      </c>
      <c r="H31" s="15">
        <f t="shared" si="1"/>
        <v>-28</v>
      </c>
      <c r="I31" s="15"/>
      <c r="J31" s="15"/>
      <c r="K31" s="15">
        <v>0</v>
      </c>
      <c r="L31" s="15">
        <f t="shared" si="2"/>
        <v>-28</v>
      </c>
      <c r="M31" s="16">
        <f t="shared" si="0"/>
        <v>-34804</v>
      </c>
    </row>
    <row r="32" spans="1:13" ht="30" customHeight="1">
      <c r="A32" s="2" t="s">
        <v>78</v>
      </c>
      <c r="B32" s="2">
        <v>6</v>
      </c>
      <c r="C32" s="8">
        <v>44355</v>
      </c>
      <c r="D32" s="3" t="s">
        <v>56</v>
      </c>
      <c r="E32" s="6">
        <v>394</v>
      </c>
      <c r="F32" s="8">
        <v>44385</v>
      </c>
      <c r="G32" s="13">
        <v>44357</v>
      </c>
      <c r="H32" s="15">
        <f t="shared" si="1"/>
        <v>-28</v>
      </c>
      <c r="I32" s="15"/>
      <c r="J32" s="15"/>
      <c r="K32" s="15">
        <v>0</v>
      </c>
      <c r="L32" s="15">
        <f t="shared" si="2"/>
        <v>-28</v>
      </c>
      <c r="M32" s="16">
        <f t="shared" si="0"/>
        <v>-11032</v>
      </c>
    </row>
    <row r="33" spans="1:13" ht="30" customHeight="1">
      <c r="A33" s="2" t="s">
        <v>79</v>
      </c>
      <c r="B33" s="2">
        <v>7</v>
      </c>
      <c r="C33" s="8">
        <v>44355</v>
      </c>
      <c r="D33" s="3" t="s">
        <v>56</v>
      </c>
      <c r="E33" s="6">
        <v>485</v>
      </c>
      <c r="F33" s="8">
        <v>44385</v>
      </c>
      <c r="G33" s="13">
        <v>44357</v>
      </c>
      <c r="H33" s="15">
        <f t="shared" si="1"/>
        <v>-28</v>
      </c>
      <c r="I33" s="15"/>
      <c r="J33" s="15"/>
      <c r="K33" s="15">
        <v>0</v>
      </c>
      <c r="L33" s="15">
        <f t="shared" si="2"/>
        <v>-28</v>
      </c>
      <c r="M33" s="16">
        <f t="shared" si="0"/>
        <v>-13580</v>
      </c>
    </row>
    <row r="34" spans="1:13" ht="30" customHeight="1">
      <c r="A34" s="2" t="s">
        <v>80</v>
      </c>
      <c r="B34" s="2">
        <v>11</v>
      </c>
      <c r="C34" s="8">
        <v>44355</v>
      </c>
      <c r="D34" s="3" t="s">
        <v>56</v>
      </c>
      <c r="E34" s="6">
        <v>1184</v>
      </c>
      <c r="F34" s="8">
        <v>44385</v>
      </c>
      <c r="G34" s="13">
        <v>44357</v>
      </c>
      <c r="H34" s="15">
        <f t="shared" si="1"/>
        <v>-28</v>
      </c>
      <c r="I34" s="15"/>
      <c r="J34" s="15"/>
      <c r="K34" s="15">
        <v>0</v>
      </c>
      <c r="L34" s="15">
        <f t="shared" si="2"/>
        <v>-28</v>
      </c>
      <c r="M34" s="16">
        <f t="shared" si="0"/>
        <v>-33152</v>
      </c>
    </row>
    <row r="35" spans="1:13" ht="30" customHeight="1">
      <c r="A35" s="2" t="s">
        <v>81</v>
      </c>
      <c r="B35" s="2">
        <v>33</v>
      </c>
      <c r="C35" s="8">
        <v>44342</v>
      </c>
      <c r="D35" s="3" t="s">
        <v>82</v>
      </c>
      <c r="E35" s="6">
        <v>220.49</v>
      </c>
      <c r="F35" s="8">
        <v>44386</v>
      </c>
      <c r="G35" s="13">
        <v>44357</v>
      </c>
      <c r="H35" s="15">
        <f t="shared" si="1"/>
        <v>-29</v>
      </c>
      <c r="I35" s="15"/>
      <c r="J35" s="15"/>
      <c r="K35" s="15">
        <v>0</v>
      </c>
      <c r="L35" s="15">
        <f t="shared" si="2"/>
        <v>-29</v>
      </c>
      <c r="M35" s="16">
        <f t="shared" si="0"/>
        <v>-6394.21</v>
      </c>
    </row>
    <row r="36" spans="1:13" ht="30" customHeight="1">
      <c r="A36" s="2" t="s">
        <v>83</v>
      </c>
      <c r="B36" s="28">
        <v>8</v>
      </c>
      <c r="C36" s="8">
        <v>44355</v>
      </c>
      <c r="D36" s="3" t="s">
        <v>56</v>
      </c>
      <c r="E36" s="6">
        <v>571</v>
      </c>
      <c r="F36" s="8">
        <v>44386</v>
      </c>
      <c r="G36" s="13">
        <v>44357</v>
      </c>
      <c r="H36" s="15">
        <f t="shared" si="1"/>
        <v>-29</v>
      </c>
      <c r="I36" s="15"/>
      <c r="J36" s="15"/>
      <c r="K36" s="15">
        <v>0</v>
      </c>
      <c r="L36" s="15">
        <f t="shared" si="2"/>
        <v>-29</v>
      </c>
      <c r="M36" s="16">
        <f t="shared" si="0"/>
        <v>-16559</v>
      </c>
    </row>
    <row r="37" spans="1:13" ht="30" customHeight="1">
      <c r="A37" s="2" t="s">
        <v>84</v>
      </c>
      <c r="B37" s="28">
        <v>12</v>
      </c>
      <c r="C37" s="8">
        <v>44356</v>
      </c>
      <c r="D37" s="3" t="s">
        <v>56</v>
      </c>
      <c r="E37" s="6">
        <v>1164</v>
      </c>
      <c r="F37" s="8">
        <v>44386</v>
      </c>
      <c r="G37" s="13">
        <v>44357</v>
      </c>
      <c r="H37" s="15">
        <f t="shared" si="1"/>
        <v>-29</v>
      </c>
      <c r="I37" s="15"/>
      <c r="J37" s="15"/>
      <c r="K37" s="15">
        <v>0</v>
      </c>
      <c r="L37" s="15">
        <f t="shared" si="2"/>
        <v>-29</v>
      </c>
      <c r="M37" s="16">
        <f t="shared" si="0"/>
        <v>-33756</v>
      </c>
    </row>
    <row r="38" spans="1:13" ht="30" customHeight="1">
      <c r="A38" s="2" t="s">
        <v>85</v>
      </c>
      <c r="B38" s="2">
        <v>9</v>
      </c>
      <c r="C38" s="8">
        <v>44356</v>
      </c>
      <c r="D38" s="3" t="s">
        <v>56</v>
      </c>
      <c r="E38" s="6">
        <v>525</v>
      </c>
      <c r="F38" s="8">
        <v>44386</v>
      </c>
      <c r="G38" s="13">
        <v>44357</v>
      </c>
      <c r="H38" s="15">
        <f t="shared" si="1"/>
        <v>-29</v>
      </c>
      <c r="I38" s="15"/>
      <c r="J38" s="15"/>
      <c r="K38" s="15">
        <v>0</v>
      </c>
      <c r="L38" s="15">
        <f t="shared" si="2"/>
        <v>-29</v>
      </c>
      <c r="M38" s="16">
        <f t="shared" si="0"/>
        <v>-15225</v>
      </c>
    </row>
    <row r="39" spans="1:13" ht="30" customHeight="1">
      <c r="A39" s="2" t="s">
        <v>86</v>
      </c>
      <c r="B39" s="28">
        <v>10</v>
      </c>
      <c r="C39" s="8">
        <v>44355</v>
      </c>
      <c r="D39" s="3" t="s">
        <v>56</v>
      </c>
      <c r="E39" s="6">
        <v>793</v>
      </c>
      <c r="F39" s="8">
        <v>44386</v>
      </c>
      <c r="G39" s="13">
        <v>44357</v>
      </c>
      <c r="H39" s="15">
        <f t="shared" si="1"/>
        <v>-29</v>
      </c>
      <c r="I39" s="15"/>
      <c r="J39" s="15"/>
      <c r="K39" s="15">
        <v>0</v>
      </c>
      <c r="L39" s="15">
        <f t="shared" si="2"/>
        <v>-29</v>
      </c>
      <c r="M39" s="16">
        <f t="shared" si="0"/>
        <v>-22997</v>
      </c>
    </row>
    <row r="40" spans="1:13" ht="30" customHeight="1">
      <c r="A40" s="2" t="s">
        <v>87</v>
      </c>
      <c r="B40" s="43" t="s">
        <v>88</v>
      </c>
      <c r="C40" s="8">
        <v>44347</v>
      </c>
      <c r="D40" s="3" t="s">
        <v>44</v>
      </c>
      <c r="E40" s="6">
        <v>7458.71</v>
      </c>
      <c r="F40" s="8">
        <v>44389</v>
      </c>
      <c r="G40" s="13">
        <v>44375</v>
      </c>
      <c r="H40" s="15">
        <f t="shared" si="1"/>
        <v>-14</v>
      </c>
      <c r="I40" s="15"/>
      <c r="J40" s="15"/>
      <c r="K40" s="15">
        <v>0</v>
      </c>
      <c r="L40" s="15">
        <f t="shared" si="2"/>
        <v>-14</v>
      </c>
      <c r="M40" s="16">
        <f t="shared" si="0"/>
        <v>-104421.94</v>
      </c>
    </row>
    <row r="41" spans="1:13" ht="30" customHeight="1">
      <c r="A41" s="2" t="s">
        <v>89</v>
      </c>
      <c r="B41" s="30" t="s">
        <v>90</v>
      </c>
      <c r="C41" s="8">
        <v>44362</v>
      </c>
      <c r="D41" s="3" t="s">
        <v>91</v>
      </c>
      <c r="E41" s="6">
        <v>2860</v>
      </c>
      <c r="F41" s="8">
        <v>44392</v>
      </c>
      <c r="G41" s="13">
        <v>44375</v>
      </c>
      <c r="H41" s="15">
        <f t="shared" si="1"/>
        <v>-17</v>
      </c>
      <c r="I41" s="15"/>
      <c r="J41" s="15"/>
      <c r="K41" s="15">
        <v>0</v>
      </c>
      <c r="L41" s="15">
        <f t="shared" si="2"/>
        <v>-17</v>
      </c>
      <c r="M41" s="16">
        <f t="shared" si="0"/>
        <v>-48620</v>
      </c>
    </row>
    <row r="42" spans="1:13" ht="30" customHeight="1">
      <c r="A42" s="2" t="s">
        <v>92</v>
      </c>
      <c r="B42" s="45">
        <v>3210368377</v>
      </c>
      <c r="C42" s="8">
        <v>44364</v>
      </c>
      <c r="D42" s="3" t="s">
        <v>27</v>
      </c>
      <c r="E42" s="6">
        <v>12.3</v>
      </c>
      <c r="F42" s="8">
        <v>44394</v>
      </c>
      <c r="G42" s="13">
        <v>44376</v>
      </c>
      <c r="H42" s="15">
        <f t="shared" si="1"/>
        <v>-18</v>
      </c>
      <c r="I42" s="15"/>
      <c r="J42" s="15"/>
      <c r="K42" s="15">
        <v>0</v>
      </c>
      <c r="L42" s="15">
        <f t="shared" si="2"/>
        <v>-18</v>
      </c>
      <c r="M42" s="16">
        <f t="shared" si="0"/>
        <v>-221.4</v>
      </c>
    </row>
    <row r="43" spans="1:13" ht="30" customHeight="1">
      <c r="A43" s="2" t="s">
        <v>93</v>
      </c>
      <c r="B43" s="44" t="s">
        <v>94</v>
      </c>
      <c r="C43" s="8">
        <v>44365</v>
      </c>
      <c r="D43" s="3" t="s">
        <v>95</v>
      </c>
      <c r="E43" s="6">
        <v>11515.9</v>
      </c>
      <c r="F43" s="8">
        <v>44395</v>
      </c>
      <c r="G43" s="13">
        <v>44375</v>
      </c>
      <c r="H43" s="15">
        <f t="shared" si="1"/>
        <v>-20</v>
      </c>
      <c r="I43" s="15"/>
      <c r="J43" s="15"/>
      <c r="K43" s="15">
        <v>0</v>
      </c>
      <c r="L43" s="15">
        <f t="shared" si="2"/>
        <v>-20</v>
      </c>
      <c r="M43" s="16">
        <f t="shared" si="0"/>
        <v>-230318</v>
      </c>
    </row>
    <row r="44" spans="1:13" ht="30" customHeight="1">
      <c r="A44" s="2" t="s">
        <v>96</v>
      </c>
      <c r="B44" s="46" t="s">
        <v>97</v>
      </c>
      <c r="C44" s="8">
        <v>44372</v>
      </c>
      <c r="D44" s="3" t="s">
        <v>27</v>
      </c>
      <c r="E44" s="6">
        <v>89.01</v>
      </c>
      <c r="F44" s="8">
        <v>44402</v>
      </c>
      <c r="G44" s="13">
        <v>44376</v>
      </c>
      <c r="H44" s="15">
        <f t="shared" si="1"/>
        <v>-26</v>
      </c>
      <c r="I44" s="15"/>
      <c r="J44" s="15"/>
      <c r="K44" s="15">
        <v>0</v>
      </c>
      <c r="L44" s="15">
        <f t="shared" si="2"/>
        <v>-26</v>
      </c>
      <c r="M44" s="16">
        <f t="shared" si="0"/>
        <v>-2314.2600000000002</v>
      </c>
    </row>
    <row r="45" spans="1:13" ht="30" customHeight="1">
      <c r="A45" s="2" t="s">
        <v>98</v>
      </c>
      <c r="B45" s="36" t="s">
        <v>99</v>
      </c>
      <c r="C45" s="8">
        <v>44312</v>
      </c>
      <c r="D45" s="3" t="s">
        <v>100</v>
      </c>
      <c r="E45" s="6">
        <v>819.67</v>
      </c>
      <c r="F45" s="8">
        <v>44408</v>
      </c>
      <c r="G45" s="13">
        <v>44375</v>
      </c>
      <c r="H45" s="15">
        <f t="shared" si="1"/>
        <v>-33</v>
      </c>
      <c r="I45" s="15"/>
      <c r="J45" s="15"/>
      <c r="K45" s="15">
        <v>0</v>
      </c>
      <c r="L45" s="15">
        <f t="shared" si="2"/>
        <v>-33</v>
      </c>
      <c r="M45" s="16">
        <f t="shared" si="0"/>
        <v>-27049.109999999997</v>
      </c>
    </row>
    <row r="46" spans="1:13" ht="30" customHeight="1">
      <c r="A46" s="2" t="s">
        <v>101</v>
      </c>
      <c r="B46" s="36" t="s">
        <v>102</v>
      </c>
      <c r="C46" s="8">
        <v>44375</v>
      </c>
      <c r="D46" s="3" t="s">
        <v>103</v>
      </c>
      <c r="E46" s="6">
        <v>1728</v>
      </c>
      <c r="F46" s="8">
        <v>44405</v>
      </c>
      <c r="G46" s="13">
        <v>44376</v>
      </c>
      <c r="H46" s="15">
        <f t="shared" si="1"/>
        <v>-29</v>
      </c>
      <c r="I46" s="15"/>
      <c r="J46" s="15"/>
      <c r="K46" s="15">
        <v>0</v>
      </c>
      <c r="L46" s="15">
        <f t="shared" si="2"/>
        <v>-29</v>
      </c>
      <c r="M46" s="16">
        <f t="shared" si="0"/>
        <v>-50112</v>
      </c>
    </row>
    <row r="48" spans="1:13">
      <c r="D48" s="11" t="s">
        <v>5</v>
      </c>
      <c r="E48" s="26">
        <f>SUM(E7:E46)</f>
        <v>62646.6</v>
      </c>
      <c r="M48" s="12">
        <f>SUM(M7:M46)</f>
        <v>-1482445.5999999999</v>
      </c>
    </row>
    <row r="50" spans="1:6" ht="15.75" thickBot="1"/>
    <row r="51" spans="1:6" ht="15.75" thickBot="1">
      <c r="A51" s="47" t="s">
        <v>6</v>
      </c>
      <c r="B51" s="47"/>
      <c r="C51" s="47"/>
      <c r="D51" s="48"/>
      <c r="E51" s="22" t="s">
        <v>19</v>
      </c>
      <c r="F51" s="23">
        <f>SUM(M48/E48)</f>
        <v>-23.663624203069279</v>
      </c>
    </row>
  </sheetData>
  <mergeCells count="5">
    <mergeCell ref="A51:D51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2020-03-31T13:42:56Z</cp:lastPrinted>
  <dcterms:created xsi:type="dcterms:W3CDTF">2014-06-06T09:04:24Z</dcterms:created>
  <dcterms:modified xsi:type="dcterms:W3CDTF">2021-07-01T06:43:15Z</dcterms:modified>
</cp:coreProperties>
</file>